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80" yWindow="300" windowWidth="15735" windowHeight="10200" activeTab="4"/>
  </bookViews>
  <sheets>
    <sheet name="a" sheetId="3" r:id="rId1"/>
    <sheet name="b" sheetId="4" r:id="rId2"/>
    <sheet name="c" sheetId="5" r:id="rId3"/>
    <sheet name="d" sheetId="6" r:id="rId4"/>
    <sheet name="e" sheetId="7" r:id="rId5"/>
  </sheets>
  <calcPr calcId="144525"/>
</workbook>
</file>

<file path=xl/calcChain.xml><?xml version="1.0" encoding="utf-8"?>
<calcChain xmlns="http://schemas.openxmlformats.org/spreadsheetml/2006/main">
  <c r="C22" i="7" l="1"/>
  <c r="C21" i="7"/>
  <c r="C20" i="7"/>
  <c r="C19" i="7"/>
  <c r="C18" i="7"/>
  <c r="C22" i="6"/>
  <c r="C21" i="6"/>
  <c r="C20" i="6"/>
  <c r="C19" i="6"/>
  <c r="C18" i="6"/>
  <c r="C22" i="5"/>
  <c r="C21" i="5"/>
  <c r="C20" i="5"/>
  <c r="C19" i="5"/>
  <c r="C18" i="5"/>
  <c r="C18" i="4" l="1"/>
  <c r="C19" i="4" l="1"/>
  <c r="C22" i="4"/>
  <c r="C21" i="4"/>
  <c r="C20" i="4"/>
  <c r="C22" i="3" l="1"/>
  <c r="C21" i="3"/>
  <c r="C20" i="3"/>
  <c r="C19" i="3"/>
  <c r="C18" i="3"/>
</calcChain>
</file>

<file path=xl/sharedStrings.xml><?xml version="1.0" encoding="utf-8"?>
<sst xmlns="http://schemas.openxmlformats.org/spreadsheetml/2006/main" count="55" uniqueCount="13">
  <si>
    <t>average</t>
  </si>
  <si>
    <t>Ttext</t>
  </si>
  <si>
    <t>耳号</t>
  </si>
  <si>
    <t>Valeric acid</t>
    <phoneticPr fontId="2" type="noConversion"/>
  </si>
  <si>
    <t>Control</t>
    <phoneticPr fontId="2" type="noConversion"/>
  </si>
  <si>
    <t>SE</t>
    <phoneticPr fontId="2" type="noConversion"/>
  </si>
  <si>
    <t>Control</t>
    <phoneticPr fontId="2" type="noConversion"/>
  </si>
  <si>
    <t>Valeric acid</t>
    <phoneticPr fontId="2" type="noConversion"/>
  </si>
  <si>
    <t>Food In</t>
  </si>
  <si>
    <r>
      <t xml:space="preserve">Physical activity </t>
    </r>
    <r>
      <rPr>
        <sz val="11"/>
        <color rgb="FF000000"/>
        <rFont val="宋体"/>
        <family val="3"/>
        <charset val="134"/>
      </rPr>
      <t>（</t>
    </r>
    <r>
      <rPr>
        <sz val="11"/>
        <color rgb="FF000000"/>
        <rFont val="Arial"/>
        <family val="2"/>
      </rPr>
      <t>counts/day</t>
    </r>
    <r>
      <rPr>
        <sz val="11"/>
        <color rgb="FF000000"/>
        <rFont val="宋体"/>
        <family val="3"/>
        <charset val="134"/>
      </rPr>
      <t>）</t>
    </r>
    <phoneticPr fontId="2" type="noConversion"/>
  </si>
  <si>
    <t>Energy intake (KJ/day)</t>
    <phoneticPr fontId="2" type="noConversion"/>
  </si>
  <si>
    <t>Absorbed energy (KJ/day)</t>
    <phoneticPr fontId="2" type="noConversion"/>
  </si>
  <si>
    <t>No absorbed energy (KJ/day)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</si>
</sst>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0_);[Red]\(0.0000\)"/>
  </numFmts>
  <fonts count="7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000000"/>
      <name val="Arial"/>
      <family val="2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3" fillId="0" borderId="0" xfId="0" applyFont="1" applyAlignment="1">
      <alignment horizontal="center" vertical="top" wrapText="1" readingOrder="1"/>
    </xf>
    <xf numFmtId="0" fontId="6" fillId="0" borderId="1" xfId="0" applyFont="1" applyFill="1" applyBorder="1" applyAlignment="1">
      <alignment horizontal="center"/>
    </xf>
    <xf numFmtId="0" fontId="0" fillId="0" borderId="1" xfId="0" applyFont="1" applyBorder="1"/>
    <xf numFmtId="0" fontId="6" fillId="0" borderId="5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3" fillId="0" borderId="0" xfId="0" applyFont="1" applyFill="1" applyAlignment="1">
      <alignment horizontal="center" vertical="top" wrapText="1" readingOrder="1"/>
    </xf>
    <xf numFmtId="0" fontId="0" fillId="0" borderId="0" xfId="0" applyFont="1" applyFill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</c:spPr>
          </c:dPt>
          <c:errBars>
            <c:errBarType val="plus"/>
            <c:errValType val="cust"/>
            <c:noEndCap val="0"/>
            <c:plus>
              <c:numRef>
                <c:f>a!$C$21:$C$22</c:f>
                <c:numCache>
                  <c:formatCode>General</c:formatCode>
                  <c:ptCount val="2"/>
                  <c:pt idx="0">
                    <c:v>8.1146912625012599E-2</c:v>
                  </c:pt>
                  <c:pt idx="1">
                    <c:v>0.24439018495021567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a!$A$18:$A$19</c:f>
              <c:strCache>
                <c:ptCount val="2"/>
                <c:pt idx="0">
                  <c:v>Control</c:v>
                </c:pt>
                <c:pt idx="1">
                  <c:v>Valeric acid</c:v>
                </c:pt>
              </c:strCache>
            </c:strRef>
          </c:cat>
          <c:val>
            <c:numRef>
              <c:f>a!$C$18:$C$19</c:f>
              <c:numCache>
                <c:formatCode>0.00_ </c:formatCode>
                <c:ptCount val="2"/>
                <c:pt idx="0" formatCode="General">
                  <c:v>3.6625000000000005</c:v>
                </c:pt>
                <c:pt idx="1">
                  <c:v>3.4812499999999997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820928"/>
        <c:axId val="147822464"/>
      </c:barChart>
      <c:catAx>
        <c:axId val="147820928"/>
        <c:scaling>
          <c:orientation val="minMax"/>
        </c:scaling>
        <c:delete val="0"/>
        <c:axPos val="b"/>
        <c:majorTickMark val="out"/>
        <c:minorTickMark val="none"/>
        <c:tickLblPos val="nextTo"/>
        <c:crossAx val="147822464"/>
        <c:crosses val="autoZero"/>
        <c:auto val="1"/>
        <c:lblAlgn val="ctr"/>
        <c:lblOffset val="100"/>
        <c:noMultiLvlLbl val="0"/>
      </c:catAx>
      <c:valAx>
        <c:axId val="147822464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47820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</c:spPr>
          </c:dPt>
          <c:errBars>
            <c:errBarType val="plus"/>
            <c:errValType val="cust"/>
            <c:noEndCap val="0"/>
            <c:plus>
              <c:numRef>
                <c:f>b!$C$21:$C$22</c:f>
                <c:numCache>
                  <c:formatCode>General</c:formatCode>
                  <c:ptCount val="2"/>
                  <c:pt idx="0">
                    <c:v>509.16244250449466</c:v>
                  </c:pt>
                  <c:pt idx="1">
                    <c:v>322.56929290879185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>
                <a:solidFill>
                  <a:schemeClr val="tx1"/>
                </a:solidFill>
              </a:ln>
            </c:spPr>
          </c:errBars>
          <c:cat>
            <c:strRef>
              <c:f>b!$A$18:$A$19</c:f>
              <c:strCache>
                <c:ptCount val="2"/>
                <c:pt idx="0">
                  <c:v>Control</c:v>
                </c:pt>
                <c:pt idx="1">
                  <c:v>Valeric acid</c:v>
                </c:pt>
              </c:strCache>
            </c:strRef>
          </c:cat>
          <c:val>
            <c:numRef>
              <c:f>b!$C$18:$C$19</c:f>
              <c:numCache>
                <c:formatCode>0.00_ </c:formatCode>
                <c:ptCount val="2"/>
                <c:pt idx="0" formatCode="General">
                  <c:v>6935.5</c:v>
                </c:pt>
                <c:pt idx="1">
                  <c:v>7438.4125000000004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375808"/>
        <c:axId val="148389888"/>
      </c:barChart>
      <c:catAx>
        <c:axId val="148375808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12700">
            <a:solidFill>
              <a:schemeClr val="tx1"/>
            </a:solidFill>
          </a:ln>
        </c:spPr>
        <c:crossAx val="148389888"/>
        <c:crosses val="autoZero"/>
        <c:auto val="1"/>
        <c:lblAlgn val="ctr"/>
        <c:lblOffset val="100"/>
        <c:noMultiLvlLbl val="0"/>
      </c:catAx>
      <c:valAx>
        <c:axId val="14838988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483758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</c:spPr>
          </c:dPt>
          <c:errBars>
            <c:errBarType val="plus"/>
            <c:errValType val="cust"/>
            <c:noEndCap val="0"/>
            <c:plus>
              <c:numRef>
                <c:f>'c'!$C$21:$C$22</c:f>
                <c:numCache>
                  <c:formatCode>General</c:formatCode>
                  <c:ptCount val="2"/>
                  <c:pt idx="0">
                    <c:v>1.3480846203780299</c:v>
                  </c:pt>
                  <c:pt idx="1">
                    <c:v>4.1842043565326295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>
                <a:solidFill>
                  <a:schemeClr val="tx1"/>
                </a:solidFill>
              </a:ln>
            </c:spPr>
          </c:errBars>
          <c:cat>
            <c:strRef>
              <c:f>'c'!$A$18:$A$19</c:f>
              <c:strCache>
                <c:ptCount val="2"/>
                <c:pt idx="0">
                  <c:v>Control</c:v>
                </c:pt>
                <c:pt idx="1">
                  <c:v>Valeric acid</c:v>
                </c:pt>
              </c:strCache>
            </c:strRef>
          </c:cat>
          <c:val>
            <c:numRef>
              <c:f>'c'!$C$18:$C$19</c:f>
              <c:numCache>
                <c:formatCode>0.00_ </c:formatCode>
                <c:ptCount val="2"/>
                <c:pt idx="0" formatCode="General">
                  <c:v>62.598656249999998</c:v>
                </c:pt>
                <c:pt idx="1">
                  <c:v>59.602481249999997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525440"/>
        <c:axId val="148526976"/>
      </c:barChart>
      <c:catAx>
        <c:axId val="14852544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endParaRPr lang="zh-CN"/>
          </a:p>
        </c:txPr>
        <c:crossAx val="148526976"/>
        <c:crosses val="autoZero"/>
        <c:auto val="1"/>
        <c:lblAlgn val="ctr"/>
        <c:lblOffset val="100"/>
        <c:noMultiLvlLbl val="0"/>
      </c:catAx>
      <c:valAx>
        <c:axId val="148526976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0">
                    <a:latin typeface="Arial" pitchFamily="34" charset="0"/>
                    <a:cs typeface="Arial" pitchFamily="34" charset="0"/>
                  </a:defRPr>
                </a:pPr>
                <a:r>
                  <a:rPr lang="en-US" altLang="zh-CN" sz="1100" b="0">
                    <a:latin typeface="Arial" pitchFamily="34" charset="0"/>
                    <a:cs typeface="Arial" pitchFamily="34" charset="0"/>
                  </a:rPr>
                  <a:t>Energy intake (KJ/day)</a:t>
                </a:r>
                <a:endParaRPr lang="zh-CN" altLang="en-US" sz="1100" b="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3333333333333332E-3"/>
              <c:y val="0.2193864829396325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endParaRPr lang="zh-CN"/>
          </a:p>
        </c:txPr>
        <c:crossAx val="148525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errBars>
            <c:errBarType val="plus"/>
            <c:errValType val="cust"/>
            <c:noEndCap val="0"/>
            <c:plus>
              <c:numRef>
                <c:f>d!$C$21:$C$22</c:f>
                <c:numCache>
                  <c:formatCode>General</c:formatCode>
                  <c:ptCount val="2"/>
                  <c:pt idx="0">
                    <c:v>1.0344935929774808</c:v>
                  </c:pt>
                  <c:pt idx="1">
                    <c:v>3.2209643810656607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/>
            </c:spPr>
          </c:errBars>
          <c:cat>
            <c:strRef>
              <c:f>d!$A$18:$A$19</c:f>
              <c:strCache>
                <c:ptCount val="2"/>
                <c:pt idx="0">
                  <c:v>Control</c:v>
                </c:pt>
                <c:pt idx="1">
                  <c:v>Valeric acid</c:v>
                </c:pt>
              </c:strCache>
            </c:strRef>
          </c:cat>
          <c:val>
            <c:numRef>
              <c:f>d!$C$18:$C$19</c:f>
              <c:numCache>
                <c:formatCode>0.00_ </c:formatCode>
                <c:ptCount val="2"/>
                <c:pt idx="0" formatCode="General">
                  <c:v>49.249306681249998</c:v>
                </c:pt>
                <c:pt idx="1">
                  <c:v>46.850173018749999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570496"/>
        <c:axId val="148572032"/>
      </c:barChart>
      <c:catAx>
        <c:axId val="148570496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12700">
            <a:solidFill>
              <a:schemeClr val="tx1"/>
            </a:solidFill>
          </a:ln>
        </c:spPr>
        <c:crossAx val="148572032"/>
        <c:crosses val="autoZero"/>
        <c:auto val="1"/>
        <c:lblAlgn val="ctr"/>
        <c:lblOffset val="100"/>
        <c:noMultiLvlLbl val="0"/>
      </c:catAx>
      <c:valAx>
        <c:axId val="14857203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0" i="0">
                    <a:latin typeface="Arial" pitchFamily="34" charset="0"/>
                    <a:cs typeface="Arial" pitchFamily="34" charset="0"/>
                  </a:defRPr>
                </a:pPr>
                <a:r>
                  <a:rPr lang="en-US" altLang="zh-CN" sz="1100" b="0" i="0">
                    <a:latin typeface="Arial" pitchFamily="34" charset="0"/>
                    <a:cs typeface="Arial" pitchFamily="34" charset="0"/>
                  </a:rPr>
                  <a:t>Absorbed energy (KJ/day)</a:t>
                </a:r>
                <a:endParaRPr lang="zh-CN" altLang="en-US" sz="1100" b="0" i="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5555555555555558E-3"/>
              <c:y val="0.19112241178186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endParaRPr lang="zh-CN"/>
          </a:p>
        </c:txPr>
        <c:crossAx val="1485704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</c:spPr>
          </c:dPt>
          <c:errBars>
            <c:errBarType val="plus"/>
            <c:errValType val="cust"/>
            <c:noEndCap val="0"/>
            <c:plus>
              <c:numRef>
                <c:f>e!$C$21:$C$22</c:f>
                <c:numCache>
                  <c:formatCode>General</c:formatCode>
                  <c:ptCount val="2"/>
                  <c:pt idx="0">
                    <c:v>0.53579910016559429</c:v>
                  </c:pt>
                  <c:pt idx="1">
                    <c:v>1.0089312633382788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/>
            </c:spPr>
          </c:errBars>
          <c:cat>
            <c:strRef>
              <c:f>e!$A$18:$A$19</c:f>
              <c:strCache>
                <c:ptCount val="2"/>
                <c:pt idx="0">
                  <c:v>Control</c:v>
                </c:pt>
                <c:pt idx="1">
                  <c:v>Valeric acid</c:v>
                </c:pt>
              </c:strCache>
            </c:strRef>
          </c:cat>
          <c:val>
            <c:numRef>
              <c:f>e!$C$18:$C$19</c:f>
              <c:numCache>
                <c:formatCode>0.00_ </c:formatCode>
                <c:ptCount val="2"/>
                <c:pt idx="0" formatCode="General">
                  <c:v>13.349349568749998</c:v>
                </c:pt>
                <c:pt idx="1">
                  <c:v>12.75230823125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621952"/>
        <c:axId val="148976000"/>
      </c:barChart>
      <c:catAx>
        <c:axId val="148621952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12700">
            <a:solidFill>
              <a:schemeClr val="tx1">
                <a:shade val="95000"/>
                <a:satMod val="105000"/>
              </a:schemeClr>
            </a:solidFill>
          </a:ln>
        </c:spPr>
        <c:crossAx val="148976000"/>
        <c:crosses val="autoZero"/>
        <c:auto val="1"/>
        <c:lblAlgn val="ctr"/>
        <c:lblOffset val="100"/>
        <c:noMultiLvlLbl val="0"/>
      </c:catAx>
      <c:valAx>
        <c:axId val="148976000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zh-CN"/>
                  <a:t>No absorbed energy (KJ/day)</a:t>
                </a:r>
                <a:endParaRPr lang="zh-CN" altLang="en-US"/>
              </a:p>
            </c:rich>
          </c:tx>
          <c:layout>
            <c:manualLayout>
              <c:xMode val="edge"/>
              <c:yMode val="edge"/>
              <c:x val="1.1111111111111112E-2"/>
              <c:y val="0.2071062992125984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>
                <a:shade val="95000"/>
                <a:satMod val="105000"/>
              </a:schemeClr>
            </a:solidFill>
          </a:ln>
        </c:spPr>
        <c:txPr>
          <a:bodyPr/>
          <a:lstStyle/>
          <a:p>
            <a:pPr>
              <a:defRPr sz="1100">
                <a:solidFill>
                  <a:schemeClr val="tx1"/>
                </a:solidFill>
                <a:latin typeface="Arial" pitchFamily="34" charset="0"/>
                <a:cs typeface="Arial" pitchFamily="34" charset="0"/>
              </a:defRPr>
            </a:pPr>
            <a:endParaRPr lang="zh-CN"/>
          </a:p>
        </c:txPr>
        <c:crossAx val="148621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519112</xdr:colOff>
      <xdr:row>4</xdr:row>
      <xdr:rowOff>14287</xdr:rowOff>
    </xdr:from>
    <xdr:to>
      <xdr:col>10</xdr:col>
      <xdr:colOff>290512</xdr:colOff>
      <xdr:row>18</xdr:row>
      <xdr:rowOff>185737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557212</xdr:colOff>
      <xdr:row>4</xdr:row>
      <xdr:rowOff>147637</xdr:rowOff>
    </xdr:from>
    <xdr:to>
      <xdr:col>10</xdr:col>
      <xdr:colOff>328612</xdr:colOff>
      <xdr:row>18</xdr:row>
      <xdr:rowOff>319087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538162</xdr:colOff>
      <xdr:row>5</xdr:row>
      <xdr:rowOff>147637</xdr:rowOff>
    </xdr:from>
    <xdr:to>
      <xdr:col>11</xdr:col>
      <xdr:colOff>309562</xdr:colOff>
      <xdr:row>19</xdr:row>
      <xdr:rowOff>157162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</xdr:colOff>
      <xdr:row>3</xdr:row>
      <xdr:rowOff>119062</xdr:rowOff>
    </xdr:from>
    <xdr:to>
      <xdr:col>11</xdr:col>
      <xdr:colOff>461962</xdr:colOff>
      <xdr:row>18</xdr:row>
      <xdr:rowOff>109537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2</xdr:row>
      <xdr:rowOff>33337</xdr:rowOff>
    </xdr:from>
    <xdr:to>
      <xdr:col>11</xdr:col>
      <xdr:colOff>4762</xdr:colOff>
      <xdr:row>17</xdr:row>
      <xdr:rowOff>33337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B34" sqref="B34"/>
    </sheetView>
  </sheetViews>
  <sheetFormatPr defaultRowHeight="13.5" x14ac:dyDescent="0.15"/>
  <cols>
    <col min="3" max="3" width="9.625" bestFit="1" customWidth="1"/>
  </cols>
  <sheetData>
    <row r="1" spans="1:3" x14ac:dyDescent="0.15">
      <c r="A1" s="2" t="s">
        <v>8</v>
      </c>
      <c r="B1" s="1" t="s">
        <v>2</v>
      </c>
    </row>
    <row r="2" spans="1:3" ht="14.25" x14ac:dyDescent="0.2">
      <c r="A2" s="20" t="s">
        <v>4</v>
      </c>
      <c r="B2" s="4">
        <v>277</v>
      </c>
      <c r="C2" s="5">
        <v>3.7499999999999996</v>
      </c>
    </row>
    <row r="3" spans="1:3" ht="14.25" x14ac:dyDescent="0.2">
      <c r="A3" s="21"/>
      <c r="B3" s="4">
        <v>270</v>
      </c>
      <c r="C3" s="5">
        <v>3.65</v>
      </c>
    </row>
    <row r="4" spans="1:3" ht="14.25" x14ac:dyDescent="0.2">
      <c r="A4" s="21"/>
      <c r="B4" s="4">
        <v>283</v>
      </c>
      <c r="C4" s="5">
        <v>3.9499999999999997</v>
      </c>
    </row>
    <row r="5" spans="1:3" ht="14.25" x14ac:dyDescent="0.2">
      <c r="A5" s="21"/>
      <c r="B5" s="4">
        <v>292</v>
      </c>
      <c r="C5" s="5">
        <v>3.8000000000000003</v>
      </c>
    </row>
    <row r="6" spans="1:3" ht="14.25" x14ac:dyDescent="0.2">
      <c r="A6" s="21"/>
      <c r="B6" s="4">
        <v>256</v>
      </c>
      <c r="C6" s="5">
        <v>3.45</v>
      </c>
    </row>
    <row r="7" spans="1:3" ht="14.25" x14ac:dyDescent="0.2">
      <c r="A7" s="21"/>
      <c r="B7" s="4">
        <v>259</v>
      </c>
      <c r="C7" s="5">
        <v>3.3</v>
      </c>
    </row>
    <row r="8" spans="1:3" ht="14.25" x14ac:dyDescent="0.2">
      <c r="A8" s="21"/>
      <c r="B8" s="4">
        <v>261</v>
      </c>
      <c r="C8" s="5">
        <v>3.9000000000000004</v>
      </c>
    </row>
    <row r="9" spans="1:3" ht="15" thickBot="1" x14ac:dyDescent="0.25">
      <c r="A9" s="22"/>
      <c r="B9" s="6">
        <v>264</v>
      </c>
      <c r="C9" s="5">
        <v>3.5</v>
      </c>
    </row>
    <row r="10" spans="1:3" ht="15" thickTop="1" x14ac:dyDescent="0.2">
      <c r="A10" s="23" t="s">
        <v>3</v>
      </c>
      <c r="B10" s="7">
        <v>286</v>
      </c>
      <c r="C10" s="5">
        <v>3.7</v>
      </c>
    </row>
    <row r="11" spans="1:3" ht="14.25" x14ac:dyDescent="0.2">
      <c r="A11" s="24"/>
      <c r="B11" s="4">
        <v>27</v>
      </c>
      <c r="C11" s="5">
        <v>3.1</v>
      </c>
    </row>
    <row r="12" spans="1:3" ht="14.25" x14ac:dyDescent="0.2">
      <c r="A12" s="24"/>
      <c r="B12" s="4">
        <v>255</v>
      </c>
      <c r="C12" s="5">
        <v>2.65</v>
      </c>
    </row>
    <row r="13" spans="1:3" ht="14.25" x14ac:dyDescent="0.2">
      <c r="A13" s="24"/>
      <c r="B13" s="8">
        <v>248</v>
      </c>
      <c r="C13" s="5">
        <v>4.5</v>
      </c>
    </row>
    <row r="14" spans="1:3" ht="14.25" x14ac:dyDescent="0.2">
      <c r="A14" s="24"/>
      <c r="B14" s="4">
        <v>257</v>
      </c>
      <c r="C14" s="5">
        <v>2.5499999999999998</v>
      </c>
    </row>
    <row r="15" spans="1:3" ht="14.25" x14ac:dyDescent="0.2">
      <c r="A15" s="24"/>
      <c r="B15" s="4">
        <v>290</v>
      </c>
      <c r="C15" s="5">
        <v>3.3999999999999995</v>
      </c>
    </row>
    <row r="16" spans="1:3" ht="14.25" x14ac:dyDescent="0.2">
      <c r="A16" s="24"/>
      <c r="B16" s="4">
        <v>273</v>
      </c>
      <c r="C16" s="5">
        <v>4.1500000000000004</v>
      </c>
    </row>
    <row r="17" spans="1:3" ht="15" thickBot="1" x14ac:dyDescent="0.25">
      <c r="A17" s="25"/>
      <c r="B17" s="6">
        <v>94</v>
      </c>
      <c r="C17" s="5">
        <v>3.8</v>
      </c>
    </row>
    <row r="18" spans="1:3" ht="15" thickTop="1" x14ac:dyDescent="0.2">
      <c r="A18" s="9" t="s">
        <v>6</v>
      </c>
      <c r="B18" s="10" t="s">
        <v>0</v>
      </c>
      <c r="C18" s="11">
        <f>AVERAGE(C2:C9)</f>
        <v>3.6625000000000005</v>
      </c>
    </row>
    <row r="19" spans="1:3" ht="27" x14ac:dyDescent="0.15">
      <c r="A19" s="12" t="s">
        <v>7</v>
      </c>
      <c r="B19" s="13" t="s">
        <v>0</v>
      </c>
      <c r="C19" s="14">
        <f>AVERAGE(C10:C17)</f>
        <v>3.4812499999999997</v>
      </c>
    </row>
    <row r="20" spans="1:3" ht="14.25" x14ac:dyDescent="0.2">
      <c r="A20" s="15"/>
      <c r="B20" s="4" t="s">
        <v>1</v>
      </c>
      <c r="C20" s="16">
        <f>TTEST(C2:C9,C10:C17,2,2)</f>
        <v>0.49306385523319252</v>
      </c>
    </row>
    <row r="21" spans="1:3" x14ac:dyDescent="0.15">
      <c r="B21" t="s">
        <v>5</v>
      </c>
      <c r="C21">
        <f>STDEV(C2:C9)/SQRT(8)</f>
        <v>8.1146912625012599E-2</v>
      </c>
    </row>
    <row r="22" spans="1:3" x14ac:dyDescent="0.15">
      <c r="B22" t="s">
        <v>5</v>
      </c>
      <c r="C22">
        <f>STDEV(C10:C17)/SQRT(8)</f>
        <v>0.24439018495021567</v>
      </c>
    </row>
  </sheetData>
  <mergeCells count="2">
    <mergeCell ref="A2:A9"/>
    <mergeCell ref="A10:A17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B32" sqref="B32"/>
    </sheetView>
  </sheetViews>
  <sheetFormatPr defaultRowHeight="13.5" x14ac:dyDescent="0.15"/>
  <cols>
    <col min="1" max="1" width="17.625" customWidth="1"/>
    <col min="3" max="3" width="10.75" bestFit="1" customWidth="1"/>
  </cols>
  <sheetData>
    <row r="1" spans="1:3" ht="28.5" x14ac:dyDescent="0.15">
      <c r="A1" s="3" t="s">
        <v>9</v>
      </c>
      <c r="B1" s="1" t="s">
        <v>2</v>
      </c>
    </row>
    <row r="2" spans="1:3" ht="14.25" x14ac:dyDescent="0.2">
      <c r="A2" s="26" t="s">
        <v>4</v>
      </c>
      <c r="B2" s="4">
        <v>277</v>
      </c>
      <c r="C2" s="17">
        <v>6726</v>
      </c>
    </row>
    <row r="3" spans="1:3" ht="14.25" x14ac:dyDescent="0.2">
      <c r="A3" s="27"/>
      <c r="B3" s="4">
        <v>270</v>
      </c>
      <c r="C3" s="17">
        <v>7432</v>
      </c>
    </row>
    <row r="4" spans="1:3" ht="14.25" x14ac:dyDescent="0.2">
      <c r="A4" s="27"/>
      <c r="B4" s="4">
        <v>283</v>
      </c>
      <c r="C4" s="17">
        <v>5052</v>
      </c>
    </row>
    <row r="5" spans="1:3" ht="14.25" x14ac:dyDescent="0.2">
      <c r="A5" s="27"/>
      <c r="B5" s="4">
        <v>292</v>
      </c>
      <c r="C5" s="17">
        <v>8315</v>
      </c>
    </row>
    <row r="6" spans="1:3" ht="14.25" x14ac:dyDescent="0.2">
      <c r="A6" s="27"/>
      <c r="B6" s="4">
        <v>256</v>
      </c>
      <c r="C6" s="17">
        <v>7001</v>
      </c>
    </row>
    <row r="7" spans="1:3" ht="14.25" x14ac:dyDescent="0.2">
      <c r="A7" s="27"/>
      <c r="B7" s="4">
        <v>259</v>
      </c>
      <c r="C7" s="17">
        <v>5581</v>
      </c>
    </row>
    <row r="8" spans="1:3" ht="14.25" x14ac:dyDescent="0.2">
      <c r="A8" s="27"/>
      <c r="B8" s="4">
        <v>261</v>
      </c>
      <c r="C8" s="17">
        <v>5985</v>
      </c>
    </row>
    <row r="9" spans="1:3" ht="15" thickBot="1" x14ac:dyDescent="0.25">
      <c r="A9" s="28"/>
      <c r="B9" s="6">
        <v>264</v>
      </c>
      <c r="C9" s="17">
        <v>9392</v>
      </c>
    </row>
    <row r="10" spans="1:3" ht="15" thickTop="1" x14ac:dyDescent="0.2">
      <c r="A10" s="29" t="s">
        <v>3</v>
      </c>
      <c r="B10" s="7">
        <v>286</v>
      </c>
      <c r="C10" s="17">
        <v>6786</v>
      </c>
    </row>
    <row r="11" spans="1:3" ht="14.25" x14ac:dyDescent="0.2">
      <c r="A11" s="30"/>
      <c r="B11" s="4">
        <v>27</v>
      </c>
      <c r="C11" s="17">
        <v>6484</v>
      </c>
    </row>
    <row r="12" spans="1:3" ht="14.25" x14ac:dyDescent="0.2">
      <c r="A12" s="30"/>
      <c r="B12" s="4">
        <v>255</v>
      </c>
      <c r="C12" s="17">
        <v>8639</v>
      </c>
    </row>
    <row r="13" spans="1:3" ht="14.25" x14ac:dyDescent="0.2">
      <c r="A13" s="30"/>
      <c r="B13" s="8">
        <v>248</v>
      </c>
      <c r="C13" s="17">
        <v>6527</v>
      </c>
    </row>
    <row r="14" spans="1:3" ht="14.25" x14ac:dyDescent="0.2">
      <c r="A14" s="30"/>
      <c r="B14" s="4">
        <v>257</v>
      </c>
      <c r="C14" s="17">
        <v>8517</v>
      </c>
    </row>
    <row r="15" spans="1:3" ht="14.25" x14ac:dyDescent="0.2">
      <c r="A15" s="30"/>
      <c r="B15" s="4">
        <v>290</v>
      </c>
      <c r="C15" s="17">
        <v>7396</v>
      </c>
    </row>
    <row r="16" spans="1:3" ht="14.25" x14ac:dyDescent="0.2">
      <c r="A16" s="30"/>
      <c r="B16" s="4">
        <v>273</v>
      </c>
      <c r="C16" s="17">
        <v>6867.3</v>
      </c>
    </row>
    <row r="17" spans="1:3" ht="15" thickBot="1" x14ac:dyDescent="0.25">
      <c r="A17" s="31"/>
      <c r="B17" s="6">
        <v>94</v>
      </c>
      <c r="C17" s="17">
        <v>8291</v>
      </c>
    </row>
    <row r="18" spans="1:3" ht="15" thickTop="1" x14ac:dyDescent="0.2">
      <c r="A18" s="9" t="s">
        <v>4</v>
      </c>
      <c r="B18" s="10" t="s">
        <v>0</v>
      </c>
      <c r="C18" s="11">
        <f>AVERAGE(C2:C9)</f>
        <v>6935.5</v>
      </c>
    </row>
    <row r="19" spans="1:3" x14ac:dyDescent="0.15">
      <c r="A19" s="12" t="s">
        <v>3</v>
      </c>
      <c r="B19" s="13" t="s">
        <v>0</v>
      </c>
      <c r="C19" s="14">
        <f>AVERAGE(C10:C17)</f>
        <v>7438.4125000000004</v>
      </c>
    </row>
    <row r="20" spans="1:3" ht="14.25" x14ac:dyDescent="0.2">
      <c r="A20" s="15"/>
      <c r="B20" s="4" t="s">
        <v>1</v>
      </c>
      <c r="C20" s="16">
        <f>TTEST(C2:C9,C10:C17,2,2)</f>
        <v>0.41807996517701906</v>
      </c>
    </row>
    <row r="21" spans="1:3" x14ac:dyDescent="0.15">
      <c r="B21" t="s">
        <v>5</v>
      </c>
      <c r="C21">
        <f>STDEV(C2:C9)/SQRT(8)</f>
        <v>509.16244250449466</v>
      </c>
    </row>
    <row r="22" spans="1:3" x14ac:dyDescent="0.15">
      <c r="B22" t="s">
        <v>5</v>
      </c>
      <c r="C22">
        <f>STDEV(C10:C17)/SQRT(8)</f>
        <v>322.56929290879185</v>
      </c>
    </row>
  </sheetData>
  <mergeCells count="2">
    <mergeCell ref="A2:A9"/>
    <mergeCell ref="A10:A17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C29" sqref="C29"/>
    </sheetView>
  </sheetViews>
  <sheetFormatPr defaultRowHeight="13.5" x14ac:dyDescent="0.15"/>
  <cols>
    <col min="3" max="3" width="12" bestFit="1" customWidth="1"/>
  </cols>
  <sheetData>
    <row r="1" spans="1:3" ht="42.75" x14ac:dyDescent="0.15">
      <c r="A1" s="18" t="s">
        <v>10</v>
      </c>
      <c r="B1" s="15" t="s">
        <v>2</v>
      </c>
      <c r="C1" s="17"/>
    </row>
    <row r="2" spans="1:3" ht="14.25" x14ac:dyDescent="0.2">
      <c r="A2" s="26" t="s">
        <v>4</v>
      </c>
      <c r="B2" s="4">
        <v>277</v>
      </c>
      <c r="C2" s="17">
        <v>64.203749999999999</v>
      </c>
    </row>
    <row r="3" spans="1:3" ht="14.25" x14ac:dyDescent="0.2">
      <c r="A3" s="27"/>
      <c r="B3" s="4">
        <v>270</v>
      </c>
      <c r="C3" s="17">
        <v>62.49165</v>
      </c>
    </row>
    <row r="4" spans="1:3" ht="14.25" x14ac:dyDescent="0.2">
      <c r="A4" s="27"/>
      <c r="B4" s="4">
        <v>283</v>
      </c>
      <c r="C4" s="17">
        <v>67.627949999999998</v>
      </c>
    </row>
    <row r="5" spans="1:3" ht="14.25" x14ac:dyDescent="0.2">
      <c r="A5" s="27"/>
      <c r="B5" s="4">
        <v>292</v>
      </c>
      <c r="C5" s="17">
        <v>65.05980000000001</v>
      </c>
    </row>
    <row r="6" spans="1:3" ht="14.25" x14ac:dyDescent="0.2">
      <c r="A6" s="27"/>
      <c r="B6" s="4">
        <v>256</v>
      </c>
      <c r="C6" s="17">
        <v>59.067450000000001</v>
      </c>
    </row>
    <row r="7" spans="1:3" ht="14.25" x14ac:dyDescent="0.2">
      <c r="A7" s="27"/>
      <c r="B7" s="4">
        <v>259</v>
      </c>
      <c r="C7" s="17">
        <v>56.499299999999998</v>
      </c>
    </row>
    <row r="8" spans="1:3" ht="14.25" x14ac:dyDescent="0.2">
      <c r="A8" s="27"/>
      <c r="B8" s="4">
        <v>261</v>
      </c>
      <c r="C8" s="17">
        <v>65.915849999999992</v>
      </c>
    </row>
    <row r="9" spans="1:3" ht="15" thickBot="1" x14ac:dyDescent="0.25">
      <c r="A9" s="28"/>
      <c r="B9" s="6">
        <v>264</v>
      </c>
      <c r="C9" s="17">
        <v>59.923499999999997</v>
      </c>
    </row>
    <row r="10" spans="1:3" ht="15" thickTop="1" x14ac:dyDescent="0.2">
      <c r="A10" s="29" t="s">
        <v>3</v>
      </c>
      <c r="B10" s="7">
        <v>286</v>
      </c>
      <c r="C10" s="17">
        <v>63.347700000000003</v>
      </c>
    </row>
    <row r="11" spans="1:3" ht="14.25" x14ac:dyDescent="0.2">
      <c r="A11" s="30"/>
      <c r="B11" s="4">
        <v>27</v>
      </c>
      <c r="C11" s="17">
        <v>53.075099999999999</v>
      </c>
    </row>
    <row r="12" spans="1:3" ht="14.25" x14ac:dyDescent="0.2">
      <c r="A12" s="30"/>
      <c r="B12" s="4">
        <v>255</v>
      </c>
      <c r="C12" s="17">
        <v>45.370650000000005</v>
      </c>
    </row>
    <row r="13" spans="1:3" ht="14.25" x14ac:dyDescent="0.2">
      <c r="A13" s="30"/>
      <c r="B13" s="8">
        <v>248</v>
      </c>
      <c r="C13" s="17">
        <v>77.044499999999999</v>
      </c>
    </row>
    <row r="14" spans="1:3" ht="14.25" x14ac:dyDescent="0.2">
      <c r="A14" s="30"/>
      <c r="B14" s="4">
        <v>257</v>
      </c>
      <c r="C14" s="17">
        <v>43.658549999999998</v>
      </c>
    </row>
    <row r="15" spans="1:3" ht="14.25" x14ac:dyDescent="0.2">
      <c r="A15" s="30"/>
      <c r="B15" s="4">
        <v>290</v>
      </c>
      <c r="C15" s="17">
        <v>58.211399999999998</v>
      </c>
    </row>
    <row r="16" spans="1:3" ht="14.25" x14ac:dyDescent="0.2">
      <c r="A16" s="30"/>
      <c r="B16" s="4">
        <v>273</v>
      </c>
      <c r="C16" s="17">
        <v>71.052150000000012</v>
      </c>
    </row>
    <row r="17" spans="1:3" ht="15" thickBot="1" x14ac:dyDescent="0.25">
      <c r="A17" s="31"/>
      <c r="B17" s="6">
        <v>94</v>
      </c>
      <c r="C17" s="17">
        <v>65.059799999999996</v>
      </c>
    </row>
    <row r="18" spans="1:3" ht="15" thickTop="1" x14ac:dyDescent="0.2">
      <c r="A18" s="9" t="s">
        <v>4</v>
      </c>
      <c r="B18" s="10" t="s">
        <v>0</v>
      </c>
      <c r="C18" s="11">
        <f>AVERAGE(C2:C9)</f>
        <v>62.598656249999998</v>
      </c>
    </row>
    <row r="19" spans="1:3" ht="27" x14ac:dyDescent="0.15">
      <c r="A19" s="12" t="s">
        <v>3</v>
      </c>
      <c r="B19" s="13" t="s">
        <v>0</v>
      </c>
      <c r="C19" s="14">
        <f>AVERAGE(C10:C17)</f>
        <v>59.602481249999997</v>
      </c>
    </row>
    <row r="20" spans="1:3" ht="14.25" x14ac:dyDescent="0.2">
      <c r="A20" s="15"/>
      <c r="B20" s="4" t="s">
        <v>1</v>
      </c>
      <c r="C20" s="16">
        <f>TTEST(C2:C9,C10:C17,2,2)</f>
        <v>0.50663174173013459</v>
      </c>
    </row>
    <row r="21" spans="1:3" x14ac:dyDescent="0.15">
      <c r="B21" t="s">
        <v>5</v>
      </c>
      <c r="C21">
        <f>STDEV(C2:C9)/SQRT(8)</f>
        <v>1.3480846203780299</v>
      </c>
    </row>
    <row r="22" spans="1:3" x14ac:dyDescent="0.15">
      <c r="B22" t="s">
        <v>5</v>
      </c>
      <c r="C22">
        <f>STDEV(C10:C17)/SQRT(8)</f>
        <v>4.1842043565326295</v>
      </c>
    </row>
  </sheetData>
  <mergeCells count="2">
    <mergeCell ref="A2:A9"/>
    <mergeCell ref="A10:A17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C30" sqref="C30"/>
    </sheetView>
  </sheetViews>
  <sheetFormatPr defaultRowHeight="13.5" x14ac:dyDescent="0.15"/>
  <sheetData>
    <row r="1" spans="1:3" ht="42.75" x14ac:dyDescent="0.15">
      <c r="A1" s="18" t="s">
        <v>11</v>
      </c>
      <c r="B1" s="15" t="s">
        <v>2</v>
      </c>
      <c r="C1" s="17"/>
    </row>
    <row r="2" spans="1:3" ht="14.25" x14ac:dyDescent="0.2">
      <c r="A2" s="26" t="s">
        <v>4</v>
      </c>
      <c r="B2" s="4">
        <v>277</v>
      </c>
      <c r="C2" s="17">
        <v>49.638014899999995</v>
      </c>
    </row>
    <row r="3" spans="1:3" ht="14.25" x14ac:dyDescent="0.2">
      <c r="A3" s="27"/>
      <c r="B3" s="4">
        <v>270</v>
      </c>
      <c r="C3" s="17">
        <v>49.641450000000006</v>
      </c>
    </row>
    <row r="4" spans="1:3" ht="14.25" x14ac:dyDescent="0.2">
      <c r="A4" s="27"/>
      <c r="B4" s="4">
        <v>283</v>
      </c>
      <c r="C4" s="17">
        <v>51.436962600000001</v>
      </c>
    </row>
    <row r="5" spans="1:3" ht="14.25" x14ac:dyDescent="0.2">
      <c r="A5" s="27"/>
      <c r="B5" s="4">
        <v>292</v>
      </c>
      <c r="C5" s="17">
        <v>53.015561900000002</v>
      </c>
    </row>
    <row r="6" spans="1:3" ht="14.25" x14ac:dyDescent="0.2">
      <c r="A6" s="27"/>
      <c r="B6" s="4">
        <v>256</v>
      </c>
      <c r="C6" s="17">
        <v>46.603638799999999</v>
      </c>
    </row>
    <row r="7" spans="1:3" ht="14.25" x14ac:dyDescent="0.2">
      <c r="A7" s="27"/>
      <c r="B7" s="4">
        <v>259</v>
      </c>
      <c r="C7" s="17">
        <v>44.100351899999993</v>
      </c>
    </row>
    <row r="8" spans="1:3" ht="14.25" x14ac:dyDescent="0.2">
      <c r="A8" s="27"/>
      <c r="B8" s="4">
        <v>261</v>
      </c>
      <c r="C8" s="17">
        <v>51.593289999999996</v>
      </c>
    </row>
    <row r="9" spans="1:3" ht="15" thickBot="1" x14ac:dyDescent="0.25">
      <c r="A9" s="28"/>
      <c r="B9" s="6">
        <v>264</v>
      </c>
      <c r="C9" s="17">
        <v>47.965183349999997</v>
      </c>
    </row>
    <row r="10" spans="1:3" ht="15" thickTop="1" x14ac:dyDescent="0.2">
      <c r="A10" s="29" t="s">
        <v>3</v>
      </c>
      <c r="B10" s="7">
        <v>286</v>
      </c>
      <c r="C10" s="17">
        <v>48.776429750000005</v>
      </c>
    </row>
    <row r="11" spans="1:3" ht="14.25" x14ac:dyDescent="0.2">
      <c r="A11" s="30"/>
      <c r="B11" s="4">
        <v>27</v>
      </c>
      <c r="C11" s="17">
        <v>41.161576099999998</v>
      </c>
    </row>
    <row r="12" spans="1:3" ht="14.25" x14ac:dyDescent="0.2">
      <c r="A12" s="30"/>
      <c r="B12" s="4">
        <v>255</v>
      </c>
      <c r="C12" s="17">
        <v>35.543420700000006</v>
      </c>
    </row>
    <row r="13" spans="1:3" ht="14.25" x14ac:dyDescent="0.2">
      <c r="A13" s="30"/>
      <c r="B13" s="8">
        <v>248</v>
      </c>
      <c r="C13" s="17">
        <v>59.732138499999998</v>
      </c>
    </row>
    <row r="14" spans="1:3" ht="14.25" x14ac:dyDescent="0.2">
      <c r="A14" s="30"/>
      <c r="B14" s="4">
        <v>257</v>
      </c>
      <c r="C14" s="17">
        <v>34.872715799999995</v>
      </c>
    </row>
    <row r="15" spans="1:3" ht="14.25" x14ac:dyDescent="0.2">
      <c r="A15" s="30"/>
      <c r="B15" s="4">
        <v>290</v>
      </c>
      <c r="C15" s="17">
        <v>46.988906699999994</v>
      </c>
    </row>
    <row r="16" spans="1:3" ht="14.25" x14ac:dyDescent="0.2">
      <c r="A16" s="30"/>
      <c r="B16" s="4">
        <v>273</v>
      </c>
      <c r="C16" s="17">
        <v>56.01704740000001</v>
      </c>
    </row>
    <row r="17" spans="1:3" ht="15" thickBot="1" x14ac:dyDescent="0.25">
      <c r="A17" s="31"/>
      <c r="B17" s="6">
        <v>94</v>
      </c>
      <c r="C17" s="17">
        <v>51.709149199999999</v>
      </c>
    </row>
    <row r="18" spans="1:3" ht="15" thickTop="1" x14ac:dyDescent="0.2">
      <c r="A18" s="9" t="s">
        <v>4</v>
      </c>
      <c r="B18" s="10" t="s">
        <v>0</v>
      </c>
      <c r="C18" s="11">
        <f>AVERAGE(C2:C9)</f>
        <v>49.249306681249998</v>
      </c>
    </row>
    <row r="19" spans="1:3" ht="27" x14ac:dyDescent="0.15">
      <c r="A19" s="12" t="s">
        <v>3</v>
      </c>
      <c r="B19" s="13" t="s">
        <v>0</v>
      </c>
      <c r="C19" s="14">
        <f>AVERAGE(C10:C17)</f>
        <v>46.850173018749999</v>
      </c>
    </row>
    <row r="20" spans="1:3" ht="14.25" x14ac:dyDescent="0.2">
      <c r="A20" s="15"/>
      <c r="B20" s="4" t="s">
        <v>1</v>
      </c>
      <c r="C20" s="16">
        <f>TTEST(C2:C9,C10:C17,2,2)</f>
        <v>0.48986121402211424</v>
      </c>
    </row>
    <row r="21" spans="1:3" x14ac:dyDescent="0.15">
      <c r="B21" t="s">
        <v>5</v>
      </c>
      <c r="C21">
        <f>STDEV(C2:C9)/SQRT(8)</f>
        <v>1.0344935929774808</v>
      </c>
    </row>
    <row r="22" spans="1:3" x14ac:dyDescent="0.15">
      <c r="B22" t="s">
        <v>5</v>
      </c>
      <c r="C22">
        <f>STDEV(C10:C17)/SQRT(8)</f>
        <v>3.2209643810656607</v>
      </c>
    </row>
  </sheetData>
  <mergeCells count="2">
    <mergeCell ref="A2:A9"/>
    <mergeCell ref="A10:A17"/>
  </mergeCells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C27" sqref="C27"/>
    </sheetView>
  </sheetViews>
  <sheetFormatPr defaultRowHeight="13.5" x14ac:dyDescent="0.15"/>
  <sheetData>
    <row r="1" spans="1:3" ht="57" x14ac:dyDescent="0.15">
      <c r="A1" s="18" t="s">
        <v>12</v>
      </c>
      <c r="B1" s="15" t="s">
        <v>2</v>
      </c>
      <c r="C1" s="17"/>
    </row>
    <row r="2" spans="1:3" ht="14.25" x14ac:dyDescent="0.2">
      <c r="A2" s="26" t="s">
        <v>4</v>
      </c>
      <c r="B2" s="4">
        <v>277</v>
      </c>
      <c r="C2" s="17">
        <v>14.565735099999999</v>
      </c>
    </row>
    <row r="3" spans="1:3" ht="14.25" x14ac:dyDescent="0.2">
      <c r="A3" s="27"/>
      <c r="B3" s="4">
        <v>270</v>
      </c>
      <c r="C3" s="17">
        <v>12.850199999999999</v>
      </c>
    </row>
    <row r="4" spans="1:3" ht="14.25" x14ac:dyDescent="0.2">
      <c r="A4" s="27"/>
      <c r="B4" s="4">
        <v>283</v>
      </c>
      <c r="C4" s="17">
        <v>16.190987400000001</v>
      </c>
    </row>
    <row r="5" spans="1:3" ht="14.25" x14ac:dyDescent="0.2">
      <c r="A5" s="27"/>
      <c r="B5" s="4">
        <v>292</v>
      </c>
      <c r="C5" s="17">
        <v>12.044238100000001</v>
      </c>
    </row>
    <row r="6" spans="1:3" ht="14.25" x14ac:dyDescent="0.2">
      <c r="A6" s="27"/>
      <c r="B6" s="4">
        <v>256</v>
      </c>
      <c r="C6" s="17">
        <v>12.4638112</v>
      </c>
    </row>
    <row r="7" spans="1:3" ht="14.25" x14ac:dyDescent="0.2">
      <c r="A7" s="27"/>
      <c r="B7" s="4">
        <v>259</v>
      </c>
      <c r="C7" s="17">
        <v>12.3989481</v>
      </c>
    </row>
    <row r="8" spans="1:3" ht="14.25" x14ac:dyDescent="0.2">
      <c r="A8" s="27"/>
      <c r="B8" s="4">
        <v>261</v>
      </c>
      <c r="C8" s="17">
        <v>14.322559999999998</v>
      </c>
    </row>
    <row r="9" spans="1:3" ht="15" thickBot="1" x14ac:dyDescent="0.25">
      <c r="A9" s="28"/>
      <c r="B9" s="6">
        <v>264</v>
      </c>
      <c r="C9" s="17">
        <v>11.95831665</v>
      </c>
    </row>
    <row r="10" spans="1:3" ht="15" thickTop="1" x14ac:dyDescent="0.2">
      <c r="A10" s="29" t="s">
        <v>3</v>
      </c>
      <c r="B10" s="7">
        <v>286</v>
      </c>
      <c r="C10" s="17">
        <v>14.57127025</v>
      </c>
    </row>
    <row r="11" spans="1:3" ht="14.25" x14ac:dyDescent="0.2">
      <c r="A11" s="30"/>
      <c r="B11" s="4">
        <v>27</v>
      </c>
      <c r="C11" s="17">
        <v>11.9135239</v>
      </c>
    </row>
    <row r="12" spans="1:3" ht="14.25" x14ac:dyDescent="0.2">
      <c r="A12" s="30"/>
      <c r="B12" s="4">
        <v>255</v>
      </c>
      <c r="C12" s="17">
        <v>9.8272292999999991</v>
      </c>
    </row>
    <row r="13" spans="1:3" ht="14.25" x14ac:dyDescent="0.2">
      <c r="A13" s="30"/>
      <c r="B13" s="8">
        <v>248</v>
      </c>
      <c r="C13" s="17">
        <v>17.312361500000002</v>
      </c>
    </row>
    <row r="14" spans="1:3" ht="14.25" x14ac:dyDescent="0.2">
      <c r="A14" s="30"/>
      <c r="B14" s="4">
        <v>257</v>
      </c>
      <c r="C14" s="17">
        <v>8.7858342</v>
      </c>
    </row>
    <row r="15" spans="1:3" ht="14.25" x14ac:dyDescent="0.2">
      <c r="A15" s="30"/>
      <c r="B15" s="4">
        <v>290</v>
      </c>
      <c r="C15" s="17">
        <v>11.2224933</v>
      </c>
    </row>
    <row r="16" spans="1:3" ht="14.25" x14ac:dyDescent="0.2">
      <c r="A16" s="30"/>
      <c r="B16" s="4">
        <v>273</v>
      </c>
      <c r="C16" s="17">
        <v>15.0351026</v>
      </c>
    </row>
    <row r="17" spans="1:3" ht="15" thickBot="1" x14ac:dyDescent="0.25">
      <c r="A17" s="31"/>
      <c r="B17" s="6">
        <v>94</v>
      </c>
      <c r="C17" s="17">
        <v>13.350650799999999</v>
      </c>
    </row>
    <row r="18" spans="1:3" ht="15" thickTop="1" x14ac:dyDescent="0.2">
      <c r="A18" s="9" t="s">
        <v>4</v>
      </c>
      <c r="B18" s="10" t="s">
        <v>0</v>
      </c>
      <c r="C18" s="11">
        <f>AVERAGE(C2:C9)</f>
        <v>13.349349568749998</v>
      </c>
    </row>
    <row r="19" spans="1:3" ht="27" x14ac:dyDescent="0.15">
      <c r="A19" s="12" t="s">
        <v>3</v>
      </c>
      <c r="B19" s="13" t="s">
        <v>0</v>
      </c>
      <c r="C19" s="14">
        <f>AVERAGE(C10:C17)</f>
        <v>12.75230823125</v>
      </c>
    </row>
    <row r="20" spans="1:3" ht="14.25" x14ac:dyDescent="0.2">
      <c r="A20" s="15"/>
      <c r="B20" s="4" t="s">
        <v>1</v>
      </c>
      <c r="C20" s="16">
        <f>TTEST(C2:C9,C10:C17,2,2)</f>
        <v>0.60940266923667852</v>
      </c>
    </row>
    <row r="21" spans="1:3" x14ac:dyDescent="0.15">
      <c r="A21" s="19"/>
      <c r="B21" s="19" t="s">
        <v>5</v>
      </c>
      <c r="C21" s="19">
        <f>STDEV(C2:C9)/SQRT(8)</f>
        <v>0.53579910016559429</v>
      </c>
    </row>
    <row r="22" spans="1:3" x14ac:dyDescent="0.15">
      <c r="B22" t="s">
        <v>5</v>
      </c>
      <c r="C22">
        <f>STDEV(C10:C17)/SQRT(8)</f>
        <v>1.0089312633382788</v>
      </c>
    </row>
  </sheetData>
  <mergeCells count="2">
    <mergeCell ref="A2:A9"/>
    <mergeCell ref="A10:A17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</vt:lpstr>
      <vt:lpstr>b</vt:lpstr>
      <vt:lpstr>c</vt:lpstr>
      <vt:lpstr>d</vt:lpstr>
      <vt:lpstr>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2022-12-04T05:07:23Z</dcterms:modified>
</cp:coreProperties>
</file>